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Кардиопакет 1 простой" sheetId="4" r:id="rId1"/>
  </sheets>
  <calcPr calcId="145621"/>
</workbook>
</file>

<file path=xl/calcChain.xml><?xml version="1.0" encoding="utf-8"?>
<calcChain xmlns="http://schemas.openxmlformats.org/spreadsheetml/2006/main">
  <c r="F36" i="4"/>
  <c r="E36"/>
  <c r="D36"/>
  <c r="C36"/>
  <c r="F34"/>
  <c r="A35" l="1"/>
  <c r="A34"/>
  <c r="F30"/>
  <c r="A31"/>
  <c r="A30"/>
  <c r="F33" l="1"/>
  <c r="A15"/>
  <c r="F35" l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 s="1"/>
  <c r="A33" s="1"/>
  <c r="F27" l="1"/>
  <c r="F28"/>
  <c r="F29"/>
  <c r="F26"/>
  <c r="F25"/>
  <c r="F32" l="1"/>
  <c r="F31"/>
  <c r="F24"/>
  <c r="F23"/>
  <c r="F22"/>
  <c r="F21"/>
  <c r="F20"/>
  <c r="F19"/>
  <c r="F18"/>
  <c r="D17"/>
  <c r="C17"/>
  <c r="F16"/>
  <c r="F15"/>
  <c r="F17" l="1"/>
</calcChain>
</file>

<file path=xl/sharedStrings.xml><?xml version="1.0" encoding="utf-8"?>
<sst xmlns="http://schemas.openxmlformats.org/spreadsheetml/2006/main" count="39" uniqueCount="39">
  <si>
    <t>Наименование услуги</t>
  </si>
  <si>
    <t>№ п/п</t>
  </si>
  <si>
    <t xml:space="preserve">Стоимость лекарственных средств, ИМН </t>
  </si>
  <si>
    <t xml:space="preserve">без НДС, руб.       </t>
  </si>
  <si>
    <t xml:space="preserve">с учетом НДС, руб.                 </t>
  </si>
  <si>
    <t xml:space="preserve">Тариф на услугу   (без НДС), руб.      </t>
  </si>
  <si>
    <t>ИТОГО стоимость услуги с раходными материалами</t>
  </si>
  <si>
    <t xml:space="preserve">Общий анализ мочи </t>
  </si>
  <si>
    <t>Общий анализ крови  на анализаторе с ланцетом</t>
  </si>
  <si>
    <t>Эхокардиография (М+В режим + допплер + цветное картирование)</t>
  </si>
  <si>
    <t>Электрокардиограмма в 12 отведениях без функциональных проб (с бумагой А4 и ватой )</t>
  </si>
  <si>
    <t>Всего</t>
  </si>
  <si>
    <t>Взятие крови из вены</t>
  </si>
  <si>
    <t>определение общего белка</t>
  </si>
  <si>
    <t xml:space="preserve">определение креатинина </t>
  </si>
  <si>
    <t>определение мочевины</t>
  </si>
  <si>
    <t>определение общего холестерина</t>
  </si>
  <si>
    <t>определение холестерина липопротеинов высокой плотности</t>
  </si>
  <si>
    <t>определение холестерина липопротеинов низкой плотности</t>
  </si>
  <si>
    <t>определение АЛТ</t>
  </si>
  <si>
    <t>определение АСТ</t>
  </si>
  <si>
    <t>определение общего кальция</t>
  </si>
  <si>
    <t>определение натрия</t>
  </si>
  <si>
    <t>определение калия</t>
  </si>
  <si>
    <t>определение магния</t>
  </si>
  <si>
    <t>определение билирубина</t>
  </si>
  <si>
    <t>Пребывание в кардиологическом отделении (2 суток)</t>
  </si>
  <si>
    <t xml:space="preserve">УТВЕРЖДЕНО
</t>
  </si>
  <si>
    <t>Приложение № 1</t>
  </si>
  <si>
    <t>Тариф действует с 05.11.2019</t>
  </si>
  <si>
    <t>оказываемую учреждением здравоохранения  "Оршанская центральная поликлиника"</t>
  </si>
  <si>
    <t xml:space="preserve"> для граждан Республики Беларусь</t>
  </si>
  <si>
    <t>на услугу "Кардиопакет № 1" (простой)</t>
  </si>
  <si>
    <t>ПРЕЙСКУРАНТ</t>
  </si>
  <si>
    <t>Андрукович</t>
  </si>
  <si>
    <t>* в тарифе не учтена стоимость питания, которое оплачивается заказчиком дополнительно</t>
  </si>
  <si>
    <t>Динамическое исследование артериального давления при непрерывной суточной регистрации(суточное мониторирование артериального давления -- СМАД) стандартное</t>
  </si>
  <si>
    <t>Электрокардиграфическое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 стандартное) с 10 электродами</t>
  </si>
  <si>
    <t>Приказ главного врача № 1140 от 06.11.2019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</si>
</sst>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>
      <selection activeCell="B3" sqref="B3"/>
    </sheetView>
  </sheetViews>
  <sheetFormatPr defaultRowHeight="15"/>
  <cols>
    <col min="1" max="1" width="5" style="4" customWidth="1"/>
    <col min="2" max="2" width="31.5703125" style="13" customWidth="1"/>
    <col min="3" max="3" width="10.7109375" style="1" customWidth="1"/>
    <col min="4" max="6" width="12.7109375" style="1" customWidth="1"/>
    <col min="7" max="28" width="9.140625" style="1"/>
  </cols>
  <sheetData>
    <row r="1" spans="1:28">
      <c r="D1" s="1" t="s">
        <v>28</v>
      </c>
    </row>
    <row r="2" spans="1:28" ht="15" customHeight="1">
      <c r="D2" s="1" t="s">
        <v>27</v>
      </c>
    </row>
    <row r="3" spans="1:28">
      <c r="D3" s="1" t="s">
        <v>38</v>
      </c>
    </row>
    <row r="5" spans="1:28">
      <c r="D5" s="1" t="s">
        <v>29</v>
      </c>
    </row>
    <row r="8" spans="1:28" ht="17.25" customHeight="1">
      <c r="A8" s="25" t="s">
        <v>33</v>
      </c>
      <c r="B8" s="25"/>
      <c r="C8" s="25"/>
      <c r="D8" s="25"/>
      <c r="E8" s="25"/>
      <c r="F8" s="25"/>
    </row>
    <row r="9" spans="1:28" ht="15" customHeight="1">
      <c r="A9" s="25" t="s">
        <v>32</v>
      </c>
      <c r="B9" s="25"/>
      <c r="C9" s="25"/>
      <c r="D9" s="25"/>
      <c r="E9" s="25"/>
      <c r="F9" s="25"/>
    </row>
    <row r="10" spans="1:28" ht="15.75">
      <c r="A10" s="25" t="s">
        <v>30</v>
      </c>
      <c r="B10" s="25"/>
      <c r="C10" s="25"/>
      <c r="D10" s="25"/>
      <c r="E10" s="25"/>
      <c r="F10" s="25"/>
    </row>
    <row r="11" spans="1:28" ht="20.25" customHeight="1">
      <c r="A11" s="26" t="s">
        <v>31</v>
      </c>
      <c r="B11" s="26"/>
      <c r="C11" s="26"/>
      <c r="D11" s="26"/>
      <c r="E11" s="26"/>
      <c r="F11" s="26"/>
    </row>
    <row r="12" spans="1:28" ht="22.5" customHeight="1">
      <c r="A12" s="22"/>
      <c r="B12" s="22"/>
      <c r="C12" s="22"/>
      <c r="D12" s="22"/>
      <c r="E12" s="22"/>
      <c r="F12" s="22"/>
    </row>
    <row r="13" spans="1:28" s="3" customFormat="1" ht="43.5" customHeight="1">
      <c r="A13" s="27" t="s">
        <v>1</v>
      </c>
      <c r="B13" s="28" t="s">
        <v>0</v>
      </c>
      <c r="C13" s="27" t="s">
        <v>5</v>
      </c>
      <c r="D13" s="27" t="s">
        <v>2</v>
      </c>
      <c r="E13" s="27"/>
      <c r="F13" s="27" t="s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0">
      <c r="A14" s="27"/>
      <c r="B14" s="28"/>
      <c r="C14" s="27"/>
      <c r="D14" s="8" t="s">
        <v>3</v>
      </c>
      <c r="E14" s="6" t="s">
        <v>4</v>
      </c>
      <c r="F14" s="27"/>
    </row>
    <row r="15" spans="1:28">
      <c r="A15" s="12">
        <f>1</f>
        <v>1</v>
      </c>
      <c r="B15" s="15" t="s">
        <v>7</v>
      </c>
      <c r="C15" s="5">
        <v>1.29</v>
      </c>
      <c r="D15" s="5">
        <v>0.22</v>
      </c>
      <c r="E15" s="5">
        <v>7.0000000000000007E-2</v>
      </c>
      <c r="F15" s="9">
        <f t="shared" ref="F15:F35" si="0">C15+D15+E15</f>
        <v>1.58</v>
      </c>
    </row>
    <row r="16" spans="1:28" ht="30">
      <c r="A16" s="12">
        <f t="shared" ref="A16:A33" si="1">A15+1</f>
        <v>2</v>
      </c>
      <c r="B16" s="14" t="s">
        <v>8</v>
      </c>
      <c r="C16" s="5">
        <v>3.06</v>
      </c>
      <c r="D16" s="5">
        <v>1.56</v>
      </c>
      <c r="E16" s="5"/>
      <c r="F16" s="9">
        <f t="shared" si="0"/>
        <v>4.62</v>
      </c>
    </row>
    <row r="17" spans="1:6">
      <c r="A17" s="12">
        <f t="shared" si="1"/>
        <v>3</v>
      </c>
      <c r="B17" s="14" t="s">
        <v>12</v>
      </c>
      <c r="C17" s="5">
        <f>0.97+0.22</f>
        <v>1.19</v>
      </c>
      <c r="D17" s="5">
        <f>0.87+0.44</f>
        <v>1.31</v>
      </c>
      <c r="E17" s="5"/>
      <c r="F17" s="11">
        <f t="shared" si="0"/>
        <v>2.5</v>
      </c>
    </row>
    <row r="18" spans="1:6">
      <c r="A18" s="12">
        <f t="shared" si="1"/>
        <v>4</v>
      </c>
      <c r="B18" s="19" t="s">
        <v>13</v>
      </c>
      <c r="C18" s="5">
        <v>0.38</v>
      </c>
      <c r="D18" s="5">
        <v>0.22</v>
      </c>
      <c r="E18" s="5"/>
      <c r="F18" s="11">
        <f t="shared" si="0"/>
        <v>0.6</v>
      </c>
    </row>
    <row r="19" spans="1:6">
      <c r="A19" s="12">
        <f t="shared" si="1"/>
        <v>5</v>
      </c>
      <c r="B19" s="14" t="s">
        <v>14</v>
      </c>
      <c r="C19" s="5">
        <v>0.56000000000000005</v>
      </c>
      <c r="D19" s="5">
        <v>0.28000000000000003</v>
      </c>
      <c r="E19" s="5"/>
      <c r="F19" s="9">
        <f t="shared" si="0"/>
        <v>0.84000000000000008</v>
      </c>
    </row>
    <row r="20" spans="1:6">
      <c r="A20" s="12">
        <f t="shared" si="1"/>
        <v>6</v>
      </c>
      <c r="B20" s="14" t="s">
        <v>15</v>
      </c>
      <c r="C20" s="5">
        <v>0.56000000000000005</v>
      </c>
      <c r="D20" s="5">
        <v>0.32</v>
      </c>
      <c r="E20" s="5"/>
      <c r="F20" s="9">
        <f t="shared" si="0"/>
        <v>0.88000000000000012</v>
      </c>
    </row>
    <row r="21" spans="1:6" ht="15" customHeight="1">
      <c r="A21" s="12">
        <f t="shared" si="1"/>
        <v>7</v>
      </c>
      <c r="B21" s="14" t="s">
        <v>16</v>
      </c>
      <c r="C21" s="5">
        <v>0.41</v>
      </c>
      <c r="D21" s="5">
        <v>0.59</v>
      </c>
      <c r="E21" s="5"/>
      <c r="F21" s="11">
        <f t="shared" si="0"/>
        <v>1</v>
      </c>
    </row>
    <row r="22" spans="1:6" ht="30" customHeight="1">
      <c r="A22" s="12">
        <f t="shared" si="1"/>
        <v>8</v>
      </c>
      <c r="B22" s="14" t="s">
        <v>17</v>
      </c>
      <c r="C22" s="5">
        <v>0.62</v>
      </c>
      <c r="D22" s="5">
        <v>4.42</v>
      </c>
      <c r="E22" s="5"/>
      <c r="F22" s="9">
        <f t="shared" si="0"/>
        <v>5.04</v>
      </c>
    </row>
    <row r="23" spans="1:6" ht="30" customHeight="1">
      <c r="A23" s="12">
        <f t="shared" si="1"/>
        <v>9</v>
      </c>
      <c r="B23" s="14" t="s">
        <v>18</v>
      </c>
      <c r="C23" s="5">
        <v>1.05</v>
      </c>
      <c r="D23" s="5">
        <v>5.43</v>
      </c>
      <c r="E23" s="5"/>
      <c r="F23" s="9">
        <f t="shared" si="0"/>
        <v>6.4799999999999995</v>
      </c>
    </row>
    <row r="24" spans="1:6" ht="15.75" customHeight="1">
      <c r="A24" s="12">
        <f t="shared" si="1"/>
        <v>10</v>
      </c>
      <c r="B24" s="19" t="s">
        <v>25</v>
      </c>
      <c r="C24" s="5">
        <v>0.62</v>
      </c>
      <c r="D24" s="5">
        <v>1.18</v>
      </c>
      <c r="E24" s="5"/>
      <c r="F24" s="11">
        <f t="shared" si="0"/>
        <v>1.7999999999999998</v>
      </c>
    </row>
    <row r="25" spans="1:6" ht="15.75" customHeight="1">
      <c r="A25" s="12">
        <f t="shared" si="1"/>
        <v>11</v>
      </c>
      <c r="B25" s="14" t="s">
        <v>19</v>
      </c>
      <c r="C25" s="5">
        <v>0.59</v>
      </c>
      <c r="D25" s="5">
        <v>0.24</v>
      </c>
      <c r="E25" s="5"/>
      <c r="F25" s="9">
        <f t="shared" si="0"/>
        <v>0.83</v>
      </c>
    </row>
    <row r="26" spans="1:6" ht="15.75" customHeight="1">
      <c r="A26" s="12">
        <f t="shared" si="1"/>
        <v>12</v>
      </c>
      <c r="B26" s="14" t="s">
        <v>20</v>
      </c>
      <c r="C26" s="5">
        <v>0.59</v>
      </c>
      <c r="D26" s="5">
        <v>0.23</v>
      </c>
      <c r="E26" s="5"/>
      <c r="F26" s="11">
        <f t="shared" si="0"/>
        <v>0.82</v>
      </c>
    </row>
    <row r="27" spans="1:6" ht="15.75" customHeight="1">
      <c r="A27" s="12">
        <f t="shared" si="1"/>
        <v>13</v>
      </c>
      <c r="B27" s="14" t="s">
        <v>22</v>
      </c>
      <c r="C27" s="5">
        <v>0.44</v>
      </c>
      <c r="D27" s="5">
        <v>2.74</v>
      </c>
      <c r="E27" s="5"/>
      <c r="F27" s="11">
        <f t="shared" si="0"/>
        <v>3.18</v>
      </c>
    </row>
    <row r="28" spans="1:6" ht="15.75" customHeight="1">
      <c r="A28" s="12">
        <f t="shared" si="1"/>
        <v>14</v>
      </c>
      <c r="B28" s="14" t="s">
        <v>23</v>
      </c>
      <c r="C28" s="5">
        <v>0.44</v>
      </c>
      <c r="D28" s="5">
        <v>1.29</v>
      </c>
      <c r="E28" s="5"/>
      <c r="F28" s="11">
        <f t="shared" si="0"/>
        <v>1.73</v>
      </c>
    </row>
    <row r="29" spans="1:6" ht="16.5" customHeight="1">
      <c r="A29" s="12">
        <f t="shared" si="1"/>
        <v>15</v>
      </c>
      <c r="B29" s="19" t="s">
        <v>21</v>
      </c>
      <c r="C29" s="5">
        <v>0.42</v>
      </c>
      <c r="D29" s="5">
        <v>0.57999999999999996</v>
      </c>
      <c r="E29" s="5"/>
      <c r="F29" s="11">
        <f t="shared" si="0"/>
        <v>1</v>
      </c>
    </row>
    <row r="30" spans="1:6" ht="16.5" customHeight="1">
      <c r="A30" s="12">
        <f>A29+1</f>
        <v>16</v>
      </c>
      <c r="B30" s="19" t="s">
        <v>24</v>
      </c>
      <c r="C30" s="12">
        <v>0.44</v>
      </c>
      <c r="D30" s="12">
        <v>1.05</v>
      </c>
      <c r="E30" s="12"/>
      <c r="F30" s="11">
        <f t="shared" si="0"/>
        <v>1.49</v>
      </c>
    </row>
    <row r="31" spans="1:6" ht="31.5" customHeight="1">
      <c r="A31" s="12">
        <f>A30+1</f>
        <v>17</v>
      </c>
      <c r="B31" s="19" t="s">
        <v>9</v>
      </c>
      <c r="C31" s="5">
        <v>19.260000000000002</v>
      </c>
      <c r="D31" s="5">
        <v>0.21</v>
      </c>
      <c r="E31" s="5"/>
      <c r="F31" s="9">
        <f t="shared" si="0"/>
        <v>19.470000000000002</v>
      </c>
    </row>
    <row r="32" spans="1:6" ht="46.5" customHeight="1">
      <c r="A32" s="12">
        <f t="shared" si="1"/>
        <v>18</v>
      </c>
      <c r="B32" s="14" t="s">
        <v>10</v>
      </c>
      <c r="C32" s="5">
        <v>2.89</v>
      </c>
      <c r="D32" s="5">
        <v>7.0000000000000007E-2</v>
      </c>
      <c r="E32" s="5">
        <v>0.02</v>
      </c>
      <c r="F32" s="9">
        <f t="shared" si="0"/>
        <v>2.98</v>
      </c>
    </row>
    <row r="33" spans="1:6" ht="109.5" customHeight="1">
      <c r="A33" s="12">
        <f t="shared" si="1"/>
        <v>19</v>
      </c>
      <c r="B33" s="20" t="s">
        <v>37</v>
      </c>
      <c r="C33" s="5">
        <v>17.27</v>
      </c>
      <c r="D33" s="5">
        <v>3.29</v>
      </c>
      <c r="E33" s="5">
        <v>0.33</v>
      </c>
      <c r="F33" s="9">
        <f t="shared" si="0"/>
        <v>20.889999999999997</v>
      </c>
    </row>
    <row r="34" spans="1:6" ht="91.5" customHeight="1">
      <c r="A34" s="12">
        <f>A33+1</f>
        <v>20</v>
      </c>
      <c r="B34" s="20" t="s">
        <v>36</v>
      </c>
      <c r="C34" s="12">
        <v>13.35</v>
      </c>
      <c r="D34" s="12">
        <v>0.12</v>
      </c>
      <c r="E34" s="12">
        <v>0.17</v>
      </c>
      <c r="F34" s="9">
        <f>C34+D34+E34</f>
        <v>13.639999999999999</v>
      </c>
    </row>
    <row r="35" spans="1:6" ht="32.25" customHeight="1">
      <c r="A35" s="12">
        <f>A34+1</f>
        <v>21</v>
      </c>
      <c r="B35" s="19" t="s">
        <v>26</v>
      </c>
      <c r="C35" s="10">
        <v>47.2</v>
      </c>
      <c r="D35" s="12"/>
      <c r="E35" s="12"/>
      <c r="F35" s="11">
        <f t="shared" si="0"/>
        <v>47.2</v>
      </c>
    </row>
    <row r="36" spans="1:6">
      <c r="A36" s="5"/>
      <c r="B36" s="16" t="s">
        <v>11</v>
      </c>
      <c r="C36" s="11">
        <f>SUM(C15:C35)</f>
        <v>112.63</v>
      </c>
      <c r="D36" s="9">
        <f>SUM(D15:D35)</f>
        <v>25.35</v>
      </c>
      <c r="E36" s="9">
        <f>SUM(E15:E35)</f>
        <v>0.59000000000000008</v>
      </c>
      <c r="F36" s="11">
        <f>C36+D36+E36</f>
        <v>138.57</v>
      </c>
    </row>
    <row r="37" spans="1:6" ht="18.75" customHeight="1">
      <c r="B37" s="21"/>
      <c r="C37" s="4"/>
      <c r="D37" s="4"/>
      <c r="E37" s="4"/>
      <c r="F37" s="4"/>
    </row>
    <row r="38" spans="1:6">
      <c r="A38" s="24" t="s">
        <v>35</v>
      </c>
      <c r="B38" s="24"/>
      <c r="C38" s="24"/>
      <c r="D38" s="24"/>
      <c r="E38" s="24"/>
      <c r="F38" s="24"/>
    </row>
    <row r="39" spans="1:6">
      <c r="B39" s="17"/>
      <c r="C39" s="4"/>
      <c r="D39" s="4"/>
      <c r="E39" s="4"/>
      <c r="F39" s="4"/>
    </row>
    <row r="40" spans="1:6">
      <c r="A40" s="23" t="s">
        <v>34</v>
      </c>
      <c r="B40" s="23"/>
      <c r="C40" s="4"/>
      <c r="D40" s="4"/>
      <c r="E40" s="4"/>
      <c r="F40" s="4"/>
    </row>
    <row r="41" spans="1:6">
      <c r="A41" s="23">
        <v>518931</v>
      </c>
      <c r="B41" s="23"/>
      <c r="C41" s="4"/>
      <c r="D41" s="4"/>
      <c r="E41" s="4"/>
      <c r="F41" s="4"/>
    </row>
    <row r="42" spans="1:6">
      <c r="B42" s="17"/>
      <c r="C42" s="4"/>
      <c r="D42" s="4"/>
      <c r="E42" s="4"/>
      <c r="F42" s="4"/>
    </row>
    <row r="43" spans="1:6">
      <c r="B43" s="17"/>
      <c r="C43" s="4"/>
      <c r="D43" s="4"/>
      <c r="E43" s="4"/>
      <c r="F43" s="4"/>
    </row>
    <row r="44" spans="1:6">
      <c r="B44" s="17"/>
      <c r="C44" s="4"/>
      <c r="D44" s="4"/>
      <c r="E44" s="4"/>
      <c r="F44" s="4"/>
    </row>
    <row r="45" spans="1:6">
      <c r="B45" s="17"/>
      <c r="C45" s="4"/>
      <c r="D45" s="4"/>
      <c r="E45" s="4"/>
      <c r="F45" s="4"/>
    </row>
    <row r="46" spans="1:6">
      <c r="A46" s="7"/>
      <c r="B46" s="18"/>
      <c r="C46" s="7"/>
      <c r="D46" s="7"/>
      <c r="E46" s="7"/>
      <c r="F46" s="7"/>
    </row>
    <row r="47" spans="1:6">
      <c r="A47" s="7"/>
      <c r="B47" s="18"/>
      <c r="C47" s="7"/>
      <c r="D47" s="7"/>
      <c r="E47" s="7"/>
      <c r="F47" s="7"/>
    </row>
    <row r="48" spans="1:6">
      <c r="A48" s="7"/>
      <c r="B48" s="18"/>
      <c r="C48" s="7"/>
      <c r="D48" s="7"/>
      <c r="E48" s="7"/>
      <c r="F48" s="7"/>
    </row>
    <row r="49" spans="1:6">
      <c r="A49" s="7"/>
      <c r="B49" s="18"/>
      <c r="C49" s="7"/>
      <c r="D49" s="7"/>
      <c r="E49" s="7"/>
      <c r="F49" s="7"/>
    </row>
    <row r="50" spans="1:6">
      <c r="A50" s="7"/>
      <c r="B50" s="18"/>
      <c r="C50" s="7"/>
      <c r="D50" s="7"/>
      <c r="E50" s="7"/>
      <c r="F50" s="7"/>
    </row>
    <row r="51" spans="1:6">
      <c r="A51" s="7"/>
      <c r="B51" s="18"/>
      <c r="C51" s="7"/>
      <c r="D51" s="7"/>
      <c r="E51" s="7"/>
      <c r="F51" s="7"/>
    </row>
    <row r="52" spans="1:6">
      <c r="A52" s="7"/>
      <c r="B52" s="18"/>
      <c r="C52" s="7"/>
      <c r="D52" s="7"/>
      <c r="E52" s="7"/>
      <c r="F52" s="7"/>
    </row>
    <row r="53" spans="1:6">
      <c r="A53" s="7"/>
      <c r="B53" s="18"/>
      <c r="C53" s="7"/>
      <c r="D53" s="7"/>
      <c r="E53" s="7"/>
      <c r="F53" s="7"/>
    </row>
    <row r="54" spans="1:6">
      <c r="A54" s="7"/>
      <c r="B54" s="18"/>
      <c r="C54" s="7"/>
      <c r="D54" s="7"/>
      <c r="E54" s="7"/>
      <c r="F54" s="7"/>
    </row>
    <row r="55" spans="1:6">
      <c r="A55" s="7"/>
      <c r="B55" s="18"/>
      <c r="C55" s="7"/>
      <c r="D55" s="7"/>
      <c r="E55" s="7"/>
      <c r="F55" s="7"/>
    </row>
  </sheetData>
  <mergeCells count="12">
    <mergeCell ref="A40:B40"/>
    <mergeCell ref="A41:B41"/>
    <mergeCell ref="A38:F38"/>
    <mergeCell ref="A8:F8"/>
    <mergeCell ref="A10:F10"/>
    <mergeCell ref="A11:F11"/>
    <mergeCell ref="A9:F9"/>
    <mergeCell ref="A13:A14"/>
    <mergeCell ref="B13:B14"/>
    <mergeCell ref="C13:C14"/>
    <mergeCell ref="D13:E13"/>
    <mergeCell ref="F13:F14"/>
  </mergeCells>
  <pageMargins left="0.70866141732283472" right="0.70866141732283472" top="0.19685039370078741" bottom="0.19685039370078741" header="0.19685039370078741" footer="0.19685039370078741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Кардиопакет 1 простой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2019-11-12T16:44:50Z</dcterms:modified>
</cp:coreProperties>
</file>